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780" activeTab="0"/>
  </bookViews>
  <sheets>
    <sheet name="2024勝敗表" sheetId="1" r:id="rId1"/>
    <sheet name="Sheet1" sheetId="2" r:id="rId2"/>
  </sheets>
  <definedNames>
    <definedName name="_xlnm.Print_Area" localSheetId="0">'2024勝敗表'!$A$1:$AK$21</definedName>
  </definedNames>
  <calcPr fullCalcOnLoad="1"/>
</workbook>
</file>

<file path=xl/sharedStrings.xml><?xml version="1.0" encoding="utf-8"?>
<sst xmlns="http://schemas.openxmlformats.org/spreadsheetml/2006/main" count="125" uniqueCount="37">
  <si>
    <t>試合数</t>
  </si>
  <si>
    <t>2024　Ｍ・Ｂ・Ｌ＜勝敗表＞</t>
  </si>
  <si>
    <t>終了時</t>
  </si>
  <si>
    <t>順位</t>
  </si>
  <si>
    <t>得点</t>
  </si>
  <si>
    <t>　　失点</t>
  </si>
  <si>
    <t xml:space="preserve"> </t>
  </si>
  <si>
    <t>失点</t>
  </si>
  <si>
    <t>↓「0」ならOK！</t>
  </si>
  <si>
    <t>得失点差</t>
  </si>
  <si>
    <t>差</t>
  </si>
  <si>
    <t>ジャガーズ</t>
  </si>
  <si>
    <t>対</t>
  </si>
  <si>
    <t>●</t>
  </si>
  <si>
    <t>勝</t>
  </si>
  <si>
    <t>敗</t>
  </si>
  <si>
    <t>分</t>
  </si>
  <si>
    <t>残試合：</t>
  </si>
  <si>
    <t>勝率</t>
  </si>
  <si>
    <t>○</t>
  </si>
  <si>
    <t>ファミリーズ</t>
  </si>
  <si>
    <t>□</t>
  </si>
  <si>
    <t>■</t>
  </si>
  <si>
    <t>△</t>
  </si>
  <si>
    <t>マーベルズ</t>
  </si>
  <si>
    <t>ファイブス</t>
  </si>
  <si>
    <t>ミドルズ</t>
  </si>
  <si>
    <r>
      <t>○：勝ち　●：負け　△：引き分け　</t>
    </r>
    <r>
      <rPr>
        <sz val="12"/>
        <color indexed="10"/>
        <rFont val="明朝"/>
        <family val="3"/>
      </rPr>
      <t>□</t>
    </r>
    <r>
      <rPr>
        <sz val="12"/>
        <rFont val="明朝"/>
        <family val="3"/>
      </rPr>
      <t>：不戦勝　</t>
    </r>
    <r>
      <rPr>
        <sz val="12"/>
        <color indexed="10"/>
        <rFont val="明朝"/>
        <family val="3"/>
      </rPr>
      <t>■</t>
    </r>
    <r>
      <rPr>
        <sz val="12"/>
        <rFont val="明朝"/>
        <family val="3"/>
      </rPr>
      <t>：不戦負　</t>
    </r>
  </si>
  <si>
    <t>(松が谷軟式野球連盟：記録・広報部)</t>
  </si>
  <si>
    <t>最右欄は上段：得点、中段：失点、下段：得失点差</t>
  </si>
  <si>
    <t>・特記　</t>
  </si>
  <si>
    <t>＜記録・広報部からの注意事項ほか＞</t>
  </si>
  <si>
    <t>記録員はスコアーシートの裏面に書いてあることは最低熟知し守ってください</t>
  </si>
  <si>
    <t>（打順間違いに関し監督へ）</t>
  </si>
  <si>
    <t>記録員が打順間違いを確認できるよう、メンバー表へは背番号を必ず記入してください</t>
  </si>
  <si>
    <t>・記録員へ　メンバー表に書かれている名は省略しないようお願いします</t>
  </si>
  <si>
    <t>　また、同一チームに同一姓がいる場合は当該チームまたは名簿により確認し追記願います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</si>
</sst>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0.000_ "/>
  </numFmts>
  <fonts count="89">
    <font>
      <sz val="14"/>
      <name val="明朝"/>
      <family val="3"/>
    </font>
    <font>
      <sz val="14"/>
      <name val="ＭＳ Ｐゴシック"/>
      <family val="3"/>
    </font>
    <font>
      <b/>
      <sz val="14"/>
      <name val="明朝"/>
      <family val="3"/>
    </font>
    <font>
      <b/>
      <sz val="14"/>
      <color indexed="10"/>
      <name val="明朝"/>
      <family val="3"/>
    </font>
    <font>
      <sz val="28"/>
      <name val="標準ゴシック"/>
      <family val="3"/>
    </font>
    <font>
      <b/>
      <sz val="12"/>
      <name val="明朝"/>
      <family val="3"/>
    </font>
    <font>
      <sz val="14"/>
      <color indexed="9"/>
      <name val="明朝"/>
      <family val="3"/>
    </font>
    <font>
      <b/>
      <sz val="12"/>
      <name val="標準明朝"/>
      <family val="1"/>
    </font>
    <font>
      <b/>
      <sz val="16"/>
      <color indexed="12"/>
      <name val="明朝"/>
      <family val="3"/>
    </font>
    <font>
      <sz val="11"/>
      <color indexed="18"/>
      <name val="明朝"/>
      <family val="3"/>
    </font>
    <font>
      <sz val="11"/>
      <name val="明朝"/>
      <family val="3"/>
    </font>
    <font>
      <sz val="11"/>
      <color indexed="12"/>
      <name val="明朝"/>
      <family val="3"/>
    </font>
    <font>
      <sz val="10"/>
      <name val="明朝"/>
      <family val="3"/>
    </font>
    <font>
      <sz val="12"/>
      <name val="明朝"/>
      <family val="3"/>
    </font>
    <font>
      <sz val="12"/>
      <color indexed="10"/>
      <name val="標準ゴシック"/>
      <family val="3"/>
    </font>
    <font>
      <sz val="10"/>
      <color indexed="10"/>
      <name val="明朝"/>
      <family val="3"/>
    </font>
    <font>
      <b/>
      <sz val="12"/>
      <color indexed="17"/>
      <name val="明朝"/>
      <family val="3"/>
    </font>
    <font>
      <b/>
      <sz val="10"/>
      <color indexed="53"/>
      <name val="ＭＳ Ｐ明朝"/>
      <family val="1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明朝"/>
      <family val="3"/>
    </font>
    <font>
      <sz val="16"/>
      <color indexed="10"/>
      <name val="ＭＳ Ｐゴシック"/>
      <family val="3"/>
    </font>
    <font>
      <b/>
      <sz val="12"/>
      <color indexed="10"/>
      <name val="明朝"/>
      <family val="3"/>
    </font>
    <font>
      <sz val="14"/>
      <color indexed="30"/>
      <name val="明朝"/>
      <family val="3"/>
    </font>
    <font>
      <sz val="11"/>
      <name val="標準ゴシック"/>
      <family val="3"/>
    </font>
    <font>
      <sz val="12"/>
      <color indexed="10"/>
      <name val="明朝"/>
      <family val="3"/>
    </font>
    <font>
      <sz val="8"/>
      <name val="標準ゴシック"/>
      <family val="3"/>
    </font>
    <font>
      <sz val="12"/>
      <color indexed="12"/>
      <name val="明朝"/>
      <family val="3"/>
    </font>
    <font>
      <sz val="11"/>
      <color indexed="8"/>
      <name val="明朝"/>
      <family val="3"/>
    </font>
    <font>
      <sz val="12"/>
      <color indexed="8"/>
      <name val="明朝"/>
      <family val="3"/>
    </font>
    <font>
      <sz val="8"/>
      <color indexed="8"/>
      <name val="標準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明朝"/>
      <family val="3"/>
    </font>
    <font>
      <sz val="11"/>
      <color indexed="10"/>
      <name val="明朝"/>
      <family val="3"/>
    </font>
    <font>
      <sz val="14"/>
      <color indexed="12"/>
      <name val="明朝"/>
      <family val="3"/>
    </font>
    <font>
      <sz val="6"/>
      <color indexed="10"/>
      <name val="明朝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明朝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4"/>
      <color indexed="20"/>
      <name val="明朝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4"/>
      <color theme="10"/>
      <name val="明朝"/>
      <family val="3"/>
    </font>
    <font>
      <sz val="11"/>
      <color theme="0"/>
      <name val="Calibri"/>
      <family val="3"/>
    </font>
    <font>
      <u val="single"/>
      <sz val="14"/>
      <color theme="11"/>
      <name val="明朝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4"/>
      <color rgb="FFFF0000"/>
      <name val="明朝"/>
      <family val="3"/>
    </font>
    <font>
      <b/>
      <sz val="12"/>
      <color rgb="FF008000"/>
      <name val="明朝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明朝"/>
      <family val="3"/>
    </font>
    <font>
      <sz val="16"/>
      <color rgb="FFFF0000"/>
      <name val="ＭＳ Ｐゴシック"/>
      <family val="3"/>
    </font>
    <font>
      <b/>
      <sz val="12"/>
      <color rgb="FFFF0000"/>
      <name val="明朝"/>
      <family val="3"/>
    </font>
    <font>
      <sz val="14"/>
      <color rgb="FF0070C0"/>
      <name val="明朝"/>
      <family val="3"/>
    </font>
    <font>
      <sz val="12"/>
      <color rgb="FF0000FF"/>
      <name val="明朝"/>
      <family val="3"/>
    </font>
    <font>
      <sz val="12"/>
      <color theme="1"/>
      <name val="明朝"/>
      <family val="3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9" fillId="2" borderId="1" applyNumberFormat="0" applyAlignment="0" applyProtection="0"/>
    <xf numFmtId="176" fontId="6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" borderId="0" applyNumberFormat="0" applyBorder="0" applyAlignment="0" applyProtection="0"/>
    <xf numFmtId="177" fontId="60" fillId="0" borderId="0" applyFont="0" applyFill="0" applyBorder="0" applyAlignment="0" applyProtection="0"/>
    <xf numFmtId="0" fontId="6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70" fillId="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9" borderId="1" applyNumberFormat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75" fillId="11" borderId="8" applyNumberFormat="0" applyAlignment="0" applyProtection="0"/>
    <xf numFmtId="0" fontId="61" fillId="12" borderId="0" applyNumberFormat="0" applyBorder="0" applyAlignment="0" applyProtection="0"/>
    <xf numFmtId="0" fontId="76" fillId="0" borderId="9" applyNumberFormat="0" applyFill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63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3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1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1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79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textRotation="255"/>
    </xf>
    <xf numFmtId="0" fontId="0" fillId="35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5" xfId="0" applyFont="1" applyFill="1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5" fillId="34" borderId="18" xfId="0" applyFont="1" applyFill="1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7" fillId="34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7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3" fillId="36" borderId="28" xfId="0" applyFont="1" applyFill="1" applyBorder="1" applyAlignment="1">
      <alignment horizontal="left"/>
    </xf>
    <xf numFmtId="0" fontId="13" fillId="36" borderId="27" xfId="0" applyFont="1" applyFill="1" applyBorder="1" applyAlignment="1">
      <alignment/>
    </xf>
    <xf numFmtId="178" fontId="14" fillId="36" borderId="27" xfId="0" applyNumberFormat="1" applyFont="1" applyFill="1" applyBorder="1" applyAlignment="1">
      <alignment horizontal="center"/>
    </xf>
    <xf numFmtId="0" fontId="13" fillId="36" borderId="29" xfId="0" applyFont="1" applyFill="1" applyBorder="1" applyAlignment="1">
      <alignment/>
    </xf>
    <xf numFmtId="0" fontId="0" fillId="0" borderId="30" xfId="0" applyBorder="1" applyAlignment="1">
      <alignment/>
    </xf>
    <xf numFmtId="0" fontId="11" fillId="36" borderId="16" xfId="0" applyFont="1" applyFill="1" applyBorder="1" applyAlignment="1">
      <alignment/>
    </xf>
    <xf numFmtId="0" fontId="0" fillId="0" borderId="31" xfId="0" applyBorder="1" applyAlignment="1">
      <alignment/>
    </xf>
    <xf numFmtId="0" fontId="13" fillId="36" borderId="28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9" xfId="0" applyFill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13" fillId="36" borderId="36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178" fontId="14" fillId="36" borderId="10" xfId="0" applyNumberFormat="1" applyFont="1" applyFill="1" applyBorder="1" applyAlignment="1">
      <alignment horizontal="center"/>
    </xf>
    <xf numFmtId="0" fontId="0" fillId="36" borderId="37" xfId="0" applyFill="1" applyBorder="1" applyAlignment="1">
      <alignment/>
    </xf>
    <xf numFmtId="0" fontId="15" fillId="0" borderId="0" xfId="0" applyFont="1" applyAlignment="1">
      <alignment/>
    </xf>
    <xf numFmtId="0" fontId="0" fillId="0" borderId="38" xfId="0" applyBorder="1" applyAlignment="1">
      <alignment/>
    </xf>
    <xf numFmtId="0" fontId="80" fillId="0" borderId="38" xfId="0" applyFont="1" applyBorder="1" applyAlignment="1">
      <alignment/>
    </xf>
    <xf numFmtId="0" fontId="17" fillId="0" borderId="38" xfId="0" applyFont="1" applyBorder="1" applyAlignment="1">
      <alignment/>
    </xf>
    <xf numFmtId="0" fontId="18" fillId="0" borderId="38" xfId="0" applyFont="1" applyBorder="1" applyAlignment="1">
      <alignment/>
    </xf>
    <xf numFmtId="0" fontId="19" fillId="0" borderId="38" xfId="0" applyFont="1" applyBorder="1" applyAlignment="1">
      <alignment/>
    </xf>
    <xf numFmtId="0" fontId="10" fillId="0" borderId="39" xfId="0" applyFont="1" applyBorder="1" applyAlignment="1">
      <alignment shrinkToFit="1"/>
    </xf>
    <xf numFmtId="0" fontId="0" fillId="0" borderId="39" xfId="0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1" fillId="0" borderId="0" xfId="0" applyFont="1" applyAlignment="1">
      <alignment/>
    </xf>
    <xf numFmtId="0" fontId="3" fillId="0" borderId="0" xfId="0" applyFont="1" applyAlignment="1">
      <alignment/>
    </xf>
    <xf numFmtId="0" fontId="85" fillId="0" borderId="0" xfId="0" applyFont="1" applyAlignment="1">
      <alignment/>
    </xf>
    <xf numFmtId="0" fontId="24" fillId="0" borderId="0" xfId="0" applyFont="1" applyAlignment="1">
      <alignment/>
    </xf>
    <xf numFmtId="0" fontId="86" fillId="0" borderId="0" xfId="0" applyFont="1" applyAlignment="1">
      <alignment/>
    </xf>
    <xf numFmtId="0" fontId="26" fillId="36" borderId="4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36" borderId="41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0" fillId="37" borderId="38" xfId="0" applyFont="1" applyFill="1" applyBorder="1" applyAlignment="1">
      <alignment/>
    </xf>
    <xf numFmtId="0" fontId="0" fillId="37" borderId="38" xfId="0" applyFill="1" applyBorder="1" applyAlignment="1">
      <alignment/>
    </xf>
    <xf numFmtId="0" fontId="13" fillId="37" borderId="38" xfId="0" applyFont="1" applyFill="1" applyBorder="1" applyAlignment="1">
      <alignment/>
    </xf>
    <xf numFmtId="0" fontId="13" fillId="0" borderId="42" xfId="0" applyFont="1" applyBorder="1" applyAlignment="1">
      <alignment/>
    </xf>
    <xf numFmtId="0" fontId="27" fillId="34" borderId="38" xfId="0" applyFont="1" applyFill="1" applyBorder="1" applyAlignment="1">
      <alignment/>
    </xf>
    <xf numFmtId="0" fontId="28" fillId="34" borderId="38" xfId="0" applyFont="1" applyFill="1" applyBorder="1" applyAlignment="1">
      <alignment/>
    </xf>
    <xf numFmtId="0" fontId="27" fillId="37" borderId="38" xfId="0" applyFont="1" applyFill="1" applyBorder="1" applyAlignment="1">
      <alignment/>
    </xf>
    <xf numFmtId="0" fontId="10" fillId="37" borderId="27" xfId="0" applyFont="1" applyFill="1" applyBorder="1" applyAlignment="1">
      <alignment/>
    </xf>
    <xf numFmtId="0" fontId="0" fillId="37" borderId="27" xfId="0" applyFill="1" applyBorder="1" applyAlignment="1">
      <alignment/>
    </xf>
    <xf numFmtId="0" fontId="13" fillId="37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8" fillId="34" borderId="27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8" fillId="0" borderId="38" xfId="0" applyFont="1" applyFill="1" applyBorder="1" applyAlignment="1">
      <alignment/>
    </xf>
    <xf numFmtId="0" fontId="87" fillId="0" borderId="38" xfId="0" applyFont="1" applyFill="1" applyBorder="1" applyAlignment="1">
      <alignment/>
    </xf>
    <xf numFmtId="0" fontId="30" fillId="37" borderId="42" xfId="0" applyFont="1" applyFill="1" applyBorder="1" applyAlignment="1">
      <alignment/>
    </xf>
    <xf numFmtId="0" fontId="31" fillId="38" borderId="38" xfId="0" applyFont="1" applyFill="1" applyBorder="1" applyAlignment="1">
      <alignment/>
    </xf>
    <xf numFmtId="0" fontId="32" fillId="37" borderId="38" xfId="0" applyFont="1" applyFill="1" applyBorder="1" applyAlignment="1">
      <alignment/>
    </xf>
    <xf numFmtId="0" fontId="31" fillId="37" borderId="43" xfId="0" applyFont="1" applyFill="1" applyBorder="1" applyAlignment="1">
      <alignment/>
    </xf>
    <xf numFmtId="0" fontId="29" fillId="34" borderId="38" xfId="0" applyFont="1" applyFill="1" applyBorder="1" applyAlignment="1">
      <alignment/>
    </xf>
    <xf numFmtId="0" fontId="31" fillId="37" borderId="38" xfId="0" applyFont="1" applyFill="1" applyBorder="1" applyAlignment="1">
      <alignment/>
    </xf>
    <xf numFmtId="0" fontId="27" fillId="37" borderId="43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30" fillId="37" borderId="28" xfId="0" applyFont="1" applyFill="1" applyBorder="1" applyAlignment="1">
      <alignment/>
    </xf>
    <xf numFmtId="0" fontId="31" fillId="37" borderId="27" xfId="0" applyFont="1" applyFill="1" applyBorder="1" applyAlignment="1">
      <alignment/>
    </xf>
    <xf numFmtId="0" fontId="32" fillId="37" borderId="27" xfId="0" applyFont="1" applyFill="1" applyBorder="1" applyAlignment="1">
      <alignment/>
    </xf>
    <xf numFmtId="0" fontId="31" fillId="37" borderId="31" xfId="0" applyFont="1" applyFill="1" applyBorder="1" applyAlignment="1">
      <alignment/>
    </xf>
    <xf numFmtId="0" fontId="87" fillId="34" borderId="38" xfId="0" applyFont="1" applyFill="1" applyBorder="1" applyAlignment="1">
      <alignment/>
    </xf>
    <xf numFmtId="0" fontId="13" fillId="34" borderId="44" xfId="0" applyFont="1" applyFill="1" applyBorder="1" applyAlignment="1">
      <alignment/>
    </xf>
    <xf numFmtId="0" fontId="13" fillId="34" borderId="28" xfId="0" applyFont="1" applyFill="1" applyBorder="1" applyAlignment="1">
      <alignment/>
    </xf>
    <xf numFmtId="0" fontId="29" fillId="34" borderId="27" xfId="0" applyFont="1" applyFill="1" applyBorder="1" applyAlignment="1">
      <alignment/>
    </xf>
    <xf numFmtId="0" fontId="13" fillId="0" borderId="45" xfId="0" applyFont="1" applyBorder="1" applyAlignment="1">
      <alignment/>
    </xf>
    <xf numFmtId="0" fontId="29" fillId="34" borderId="46" xfId="0" applyFont="1" applyFill="1" applyBorder="1" applyAlignment="1">
      <alignment/>
    </xf>
    <xf numFmtId="0" fontId="28" fillId="34" borderId="46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20" fontId="19" fillId="0" borderId="38" xfId="0" applyNumberFormat="1" applyFont="1" applyBorder="1" applyAlignment="1">
      <alignment/>
    </xf>
    <xf numFmtId="0" fontId="33" fillId="0" borderId="38" xfId="0" applyFont="1" applyBorder="1" applyAlignment="1">
      <alignment/>
    </xf>
    <xf numFmtId="0" fontId="34" fillId="0" borderId="38" xfId="0" applyFont="1" applyBorder="1" applyAlignment="1">
      <alignment/>
    </xf>
    <xf numFmtId="0" fontId="10" fillId="0" borderId="38" xfId="0" applyFont="1" applyBorder="1" applyAlignment="1">
      <alignment/>
    </xf>
    <xf numFmtId="0" fontId="19" fillId="0" borderId="0" xfId="0" applyFont="1" applyAlignment="1">
      <alignment/>
    </xf>
    <xf numFmtId="0" fontId="19" fillId="0" borderId="30" xfId="0" applyFont="1" applyBorder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39" xfId="0" applyFont="1" applyBorder="1" applyAlignment="1">
      <alignment/>
    </xf>
    <xf numFmtId="0" fontId="36" fillId="0" borderId="0" xfId="0" applyFont="1" applyAlignment="1">
      <alignment/>
    </xf>
    <xf numFmtId="0" fontId="15" fillId="0" borderId="47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27" fillId="34" borderId="49" xfId="0" applyFont="1" applyFill="1" applyBorder="1" applyAlignment="1">
      <alignment/>
    </xf>
    <xf numFmtId="0" fontId="27" fillId="34" borderId="50" xfId="0" applyFont="1" applyFill="1" applyBorder="1" applyAlignment="1">
      <alignment/>
    </xf>
    <xf numFmtId="0" fontId="88" fillId="0" borderId="42" xfId="0" applyFont="1" applyBorder="1" applyAlignment="1">
      <alignment/>
    </xf>
    <xf numFmtId="0" fontId="10" fillId="38" borderId="42" xfId="0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28" fillId="38" borderId="38" xfId="0" applyFont="1" applyFill="1" applyBorder="1" applyAlignment="1">
      <alignment/>
    </xf>
    <xf numFmtId="0" fontId="13" fillId="38" borderId="49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7" fillId="38" borderId="49" xfId="0" applyFont="1" applyFill="1" applyBorder="1" applyAlignment="1">
      <alignment/>
    </xf>
    <xf numFmtId="0" fontId="10" fillId="38" borderId="28" xfId="0" applyFont="1" applyFill="1" applyBorder="1" applyAlignment="1">
      <alignment/>
    </xf>
    <xf numFmtId="0" fontId="13" fillId="38" borderId="27" xfId="0" applyFont="1" applyFill="1" applyBorder="1" applyAlignment="1">
      <alignment/>
    </xf>
    <xf numFmtId="0" fontId="28" fillId="38" borderId="27" xfId="0" applyFont="1" applyFill="1" applyBorder="1" applyAlignment="1">
      <alignment/>
    </xf>
    <xf numFmtId="0" fontId="13" fillId="38" borderId="50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9" fillId="34" borderId="49" xfId="0" applyFont="1" applyFill="1" applyBorder="1" applyAlignment="1">
      <alignment/>
    </xf>
    <xf numFmtId="0" fontId="10" fillId="37" borderId="42" xfId="0" applyFont="1" applyFill="1" applyBorder="1" applyAlignment="1">
      <alignment/>
    </xf>
    <xf numFmtId="0" fontId="28" fillId="37" borderId="38" xfId="0" applyFont="1" applyFill="1" applyBorder="1" applyAlignment="1">
      <alignment/>
    </xf>
    <xf numFmtId="0" fontId="29" fillId="34" borderId="51" xfId="0" applyFont="1" applyFill="1" applyBorder="1" applyAlignment="1">
      <alignment/>
    </xf>
    <xf numFmtId="0" fontId="28" fillId="34" borderId="51" xfId="0" applyFont="1" applyFill="1" applyBorder="1" applyAlignment="1">
      <alignment/>
    </xf>
    <xf numFmtId="0" fontId="29" fillId="34" borderId="44" xfId="0" applyFont="1" applyFill="1" applyBorder="1" applyAlignment="1">
      <alignment/>
    </xf>
    <xf numFmtId="0" fontId="29" fillId="34" borderId="50" xfId="0" applyFont="1" applyFill="1" applyBorder="1" applyAlignment="1">
      <alignment/>
    </xf>
    <xf numFmtId="0" fontId="10" fillId="37" borderId="28" xfId="0" applyFont="1" applyFill="1" applyBorder="1" applyAlignment="1">
      <alignment/>
    </xf>
    <xf numFmtId="0" fontId="28" fillId="37" borderId="27" xfId="0" applyFont="1" applyFill="1" applyBorder="1" applyAlignment="1">
      <alignment/>
    </xf>
    <xf numFmtId="0" fontId="29" fillId="34" borderId="52" xfId="0" applyFont="1" applyFill="1" applyBorder="1" applyAlignment="1">
      <alignment/>
    </xf>
    <xf numFmtId="0" fontId="29" fillId="0" borderId="46" xfId="0" applyFont="1" applyFill="1" applyBorder="1" applyAlignment="1">
      <alignment/>
    </xf>
    <xf numFmtId="0" fontId="28" fillId="0" borderId="46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7" fillId="34" borderId="0" xfId="0" applyFont="1" applyFill="1" applyAlignment="1">
      <alignment/>
    </xf>
    <xf numFmtId="0" fontId="37" fillId="0" borderId="39" xfId="0" applyFont="1" applyBorder="1" applyAlignment="1">
      <alignment/>
    </xf>
    <xf numFmtId="0" fontId="38" fillId="0" borderId="39" xfId="0" applyFont="1" applyBorder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56" fontId="39" fillId="0" borderId="10" xfId="0" applyNumberFormat="1" applyFont="1" applyBorder="1" applyAlignment="1">
      <alignment horizontal="center"/>
    </xf>
    <xf numFmtId="56" fontId="39" fillId="33" borderId="10" xfId="0" applyNumberFormat="1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5" fillId="0" borderId="30" xfId="0" applyFont="1" applyFill="1" applyBorder="1" applyAlignment="1">
      <alignment/>
    </xf>
    <xf numFmtId="0" fontId="10" fillId="0" borderId="54" xfId="0" applyFont="1" applyBorder="1" applyAlignment="1">
      <alignment horizontal="center"/>
    </xf>
    <xf numFmtId="0" fontId="15" fillId="0" borderId="48" xfId="0" applyFont="1" applyFill="1" applyBorder="1" applyAlignment="1">
      <alignment/>
    </xf>
    <xf numFmtId="0" fontId="10" fillId="0" borderId="55" xfId="0" applyFont="1" applyBorder="1" applyAlignment="1">
      <alignment horizontal="center"/>
    </xf>
    <xf numFmtId="0" fontId="27" fillId="34" borderId="43" xfId="0" applyFont="1" applyFill="1" applyBorder="1" applyAlignment="1">
      <alignment/>
    </xf>
    <xf numFmtId="0" fontId="38" fillId="34" borderId="56" xfId="0" applyFont="1" applyFill="1" applyBorder="1" applyAlignment="1">
      <alignment/>
    </xf>
    <xf numFmtId="0" fontId="13" fillId="0" borderId="38" xfId="0" applyFont="1" applyBorder="1" applyAlignment="1">
      <alignment/>
    </xf>
    <xf numFmtId="0" fontId="27" fillId="34" borderId="31" xfId="0" applyFont="1" applyFill="1" applyBorder="1" applyAlignment="1">
      <alignment/>
    </xf>
    <xf numFmtId="0" fontId="38" fillId="36" borderId="55" xfId="0" applyFont="1" applyFill="1" applyBorder="1" applyAlignment="1">
      <alignment/>
    </xf>
    <xf numFmtId="0" fontId="0" fillId="0" borderId="57" xfId="0" applyBorder="1" applyAlignment="1">
      <alignment/>
    </xf>
    <xf numFmtId="0" fontId="27" fillId="0" borderId="38" xfId="0" applyFont="1" applyBorder="1" applyAlignment="1">
      <alignment/>
    </xf>
    <xf numFmtId="0" fontId="27" fillId="0" borderId="43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0" fillId="37" borderId="45" xfId="0" applyFont="1" applyFill="1" applyBorder="1" applyAlignment="1">
      <alignment/>
    </xf>
    <xf numFmtId="0" fontId="13" fillId="37" borderId="46" xfId="0" applyFont="1" applyFill="1" applyBorder="1" applyAlignment="1">
      <alignment/>
    </xf>
    <xf numFmtId="0" fontId="28" fillId="37" borderId="46" xfId="0" applyFont="1" applyFill="1" applyBorder="1" applyAlignment="1">
      <alignment/>
    </xf>
    <xf numFmtId="0" fontId="13" fillId="37" borderId="58" xfId="0" applyFont="1" applyFill="1" applyBorder="1" applyAlignment="1">
      <alignment/>
    </xf>
    <xf numFmtId="0" fontId="10" fillId="37" borderId="36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28" fillId="37" borderId="10" xfId="0" applyFont="1" applyFill="1" applyBorder="1" applyAlignment="1">
      <alignment/>
    </xf>
    <xf numFmtId="0" fontId="13" fillId="37" borderId="35" xfId="0" applyFont="1" applyFill="1" applyBorder="1" applyAlignment="1">
      <alignment/>
    </xf>
    <xf numFmtId="0" fontId="38" fillId="36" borderId="59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56" fontId="40" fillId="0" borderId="0" xfId="0" applyNumberFormat="1" applyFont="1" applyAlignment="1">
      <alignment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workbookViewId="0" topLeftCell="A1">
      <pane xSplit="8" ySplit="4" topLeftCell="I5" activePane="bottomRight" state="frozen"/>
      <selection pane="bottomRight" activeCell="AH10" sqref="AH10"/>
    </sheetView>
  </sheetViews>
  <sheetFormatPr defaultColWidth="8.66015625" defaultRowHeight="18"/>
  <cols>
    <col min="1" max="1" width="2.83203125" style="0" customWidth="1"/>
    <col min="2" max="2" width="0.50390625" style="0" hidden="1" customWidth="1"/>
    <col min="3" max="3" width="3" style="0" customWidth="1"/>
    <col min="4" max="4" width="2.08203125" style="0" customWidth="1"/>
    <col min="5" max="5" width="2.91015625" style="0" customWidth="1"/>
    <col min="6" max="7" width="2" style="0" customWidth="1"/>
    <col min="8" max="8" width="2.5" style="0" customWidth="1"/>
    <col min="9" max="9" width="2.16015625" style="0" customWidth="1"/>
    <col min="10" max="10" width="2.58203125" style="0" customWidth="1"/>
    <col min="11" max="11" width="1.66015625" style="0" customWidth="1"/>
    <col min="12" max="12" width="2.75" style="0" customWidth="1"/>
    <col min="13" max="13" width="2.5" style="0" customWidth="1"/>
    <col min="14" max="14" width="2.58203125" style="0" customWidth="1"/>
    <col min="15" max="15" width="1.83203125" style="0" customWidth="1"/>
    <col min="16" max="16" width="2.83203125" style="0" customWidth="1"/>
    <col min="17" max="17" width="2.5" style="0" customWidth="1"/>
    <col min="18" max="18" width="2.58203125" style="0" customWidth="1"/>
    <col min="19" max="19" width="1.83203125" style="0" customWidth="1"/>
    <col min="20" max="20" width="2.83203125" style="0" customWidth="1"/>
    <col min="21" max="21" width="2.5" style="0" customWidth="1"/>
    <col min="22" max="22" width="2.66015625" style="0" customWidth="1"/>
    <col min="23" max="23" width="1.83203125" style="0" customWidth="1"/>
    <col min="24" max="24" width="3.75" style="0" customWidth="1"/>
    <col min="25" max="26" width="2.58203125" style="0" customWidth="1"/>
    <col min="27" max="27" width="1.66015625" style="0" customWidth="1"/>
    <col min="28" max="28" width="2.83203125" style="0" customWidth="1"/>
    <col min="29" max="29" width="4.25" style="0" customWidth="1"/>
    <col min="30" max="30" width="2.66015625" style="0" customWidth="1"/>
    <col min="31" max="31" width="2" style="0" customWidth="1"/>
    <col min="32" max="32" width="2.66015625" style="0" customWidth="1"/>
    <col min="33" max="33" width="3.41015625" style="0" customWidth="1"/>
    <col min="34" max="34" width="4.08203125" style="0" customWidth="1"/>
    <col min="35" max="35" width="2" style="0" customWidth="1"/>
    <col min="36" max="36" width="2.66015625" style="0" customWidth="1"/>
    <col min="37" max="37" width="4.5" style="0" customWidth="1"/>
  </cols>
  <sheetData>
    <row r="1" spans="1:37" ht="33.75">
      <c r="A1" s="3" t="s">
        <v>0</v>
      </c>
      <c r="B1" s="3"/>
      <c r="C1" s="3"/>
      <c r="D1" s="3"/>
      <c r="E1" s="4">
        <v>12</v>
      </c>
      <c r="H1" s="5" t="s">
        <v>1</v>
      </c>
      <c r="I1" s="5"/>
      <c r="Y1" s="172"/>
      <c r="Z1" s="172"/>
      <c r="AA1" s="172"/>
      <c r="AB1" s="172"/>
      <c r="AC1" s="173">
        <v>45389</v>
      </c>
      <c r="AD1" s="173"/>
      <c r="AE1" s="173"/>
      <c r="AF1" s="173"/>
      <c r="AG1" s="172"/>
      <c r="AH1" s="199" t="s">
        <v>2</v>
      </c>
      <c r="AK1" s="200">
        <f ca="1">NOW()</f>
        <v>45395.35912037037</v>
      </c>
    </row>
    <row r="2" spans="1:29" ht="18" customHeight="1">
      <c r="A2" s="6" t="s">
        <v>3</v>
      </c>
      <c r="B2" s="7"/>
      <c r="C2" s="8"/>
      <c r="D2" s="9"/>
      <c r="E2" s="10"/>
      <c r="F2" s="10"/>
      <c r="G2" s="10"/>
      <c r="H2" s="11"/>
      <c r="I2" s="70" t="str">
        <f>C5</f>
        <v>ジャガーズ</v>
      </c>
      <c r="J2" s="71"/>
      <c r="K2" s="71"/>
      <c r="L2" s="72"/>
      <c r="M2" s="73" t="str">
        <f>C8</f>
        <v>ファミリーズ</v>
      </c>
      <c r="N2" s="74"/>
      <c r="O2" s="74"/>
      <c r="P2" s="75"/>
      <c r="Q2" s="73" t="str">
        <f>C11</f>
        <v>マーベルズ</v>
      </c>
      <c r="R2" s="74"/>
      <c r="S2" s="74"/>
      <c r="T2" s="75"/>
      <c r="U2" s="73" t="str">
        <f>C14</f>
        <v>ファイブス</v>
      </c>
      <c r="V2" s="74"/>
      <c r="W2" s="74"/>
      <c r="X2" s="75"/>
      <c r="Y2" s="73" t="str">
        <f>C17</f>
        <v>ミドルズ</v>
      </c>
      <c r="Z2" s="74"/>
      <c r="AA2" s="74"/>
      <c r="AB2" s="75"/>
      <c r="AC2" s="174" t="s">
        <v>4</v>
      </c>
    </row>
    <row r="3" spans="1:30" ht="18" customHeight="1">
      <c r="A3" s="12"/>
      <c r="B3" s="13"/>
      <c r="C3" s="14" t="s">
        <v>4</v>
      </c>
      <c r="D3" s="15"/>
      <c r="E3" s="15" t="s">
        <v>5</v>
      </c>
      <c r="F3" s="15"/>
      <c r="G3" s="15"/>
      <c r="H3" s="16"/>
      <c r="I3" s="76" t="s">
        <v>6</v>
      </c>
      <c r="J3" s="77">
        <f>SUM(L8:L19)</f>
        <v>1</v>
      </c>
      <c r="K3" s="78"/>
      <c r="L3" s="77">
        <f>SUM(J8:J19)</f>
        <v>6</v>
      </c>
      <c r="M3" s="76"/>
      <c r="N3" s="77">
        <f>SUM(P5:P19)-P9</f>
        <v>8</v>
      </c>
      <c r="O3" s="78"/>
      <c r="P3" s="77">
        <f>SUM(N5:N19)</f>
        <v>11</v>
      </c>
      <c r="Q3" s="76"/>
      <c r="R3" s="77">
        <f>SUM(T5:T19)-T12</f>
        <v>14</v>
      </c>
      <c r="S3" s="78"/>
      <c r="T3" s="134">
        <f>SUM(R5:R19)</f>
        <v>7</v>
      </c>
      <c r="U3" s="76"/>
      <c r="V3" s="77">
        <f>SUM(X5:X19)-X15</f>
        <v>2</v>
      </c>
      <c r="W3" s="78"/>
      <c r="X3" s="77">
        <f>SUM(V5:V19)</f>
        <v>18</v>
      </c>
      <c r="Y3" s="76"/>
      <c r="Z3" s="77">
        <f>SUM(AB5:AB19)-AB18</f>
        <v>21</v>
      </c>
      <c r="AA3" s="78"/>
      <c r="AB3" s="175">
        <f>SUM(Z5:Z19)</f>
        <v>4</v>
      </c>
      <c r="AC3" s="176" t="s">
        <v>7</v>
      </c>
      <c r="AD3" t="s">
        <v>8</v>
      </c>
    </row>
    <row r="4" spans="1:30" ht="18" customHeight="1">
      <c r="A4" s="17"/>
      <c r="B4" s="18"/>
      <c r="C4" s="19"/>
      <c r="D4" s="20" t="s">
        <v>9</v>
      </c>
      <c r="E4" s="20"/>
      <c r="F4" s="20"/>
      <c r="G4" s="20"/>
      <c r="H4" s="21"/>
      <c r="I4" s="79"/>
      <c r="J4" s="80"/>
      <c r="K4" s="80"/>
      <c r="L4" s="81">
        <f>J3-L3</f>
        <v>-5</v>
      </c>
      <c r="M4" s="79"/>
      <c r="N4" s="81"/>
      <c r="O4" s="80"/>
      <c r="P4" s="81">
        <f>N3-P3</f>
        <v>-3</v>
      </c>
      <c r="Q4" s="79"/>
      <c r="R4" s="81"/>
      <c r="S4" s="135">
        <f>R3-T3</f>
        <v>7</v>
      </c>
      <c r="T4" s="136"/>
      <c r="U4" s="79"/>
      <c r="V4" s="81"/>
      <c r="W4" s="80"/>
      <c r="X4" s="81">
        <f>V3-X3</f>
        <v>-16</v>
      </c>
      <c r="Y4" s="79"/>
      <c r="Z4" s="81"/>
      <c r="AA4" s="80"/>
      <c r="AB4" s="177">
        <f>Z3-AB3</f>
        <v>17</v>
      </c>
      <c r="AC4" s="178" t="s">
        <v>10</v>
      </c>
      <c r="AD4" t="e">
        <f>L4+P4+#REF!+S4+X4+AB4</f>
        <v>#REF!</v>
      </c>
    </row>
    <row r="5" spans="1:29" ht="18" customHeight="1">
      <c r="A5" s="22">
        <v>3</v>
      </c>
      <c r="B5" s="13">
        <v>1</v>
      </c>
      <c r="C5" s="23" t="s">
        <v>11</v>
      </c>
      <c r="D5" s="24"/>
      <c r="E5" s="24"/>
      <c r="F5" s="24"/>
      <c r="G5" s="24"/>
      <c r="H5" s="25"/>
      <c r="I5" s="82"/>
      <c r="J5" s="82"/>
      <c r="K5" s="83"/>
      <c r="L5" s="84"/>
      <c r="M5" s="85"/>
      <c r="N5" s="86"/>
      <c r="O5" s="87" t="s">
        <v>12</v>
      </c>
      <c r="P5" s="86"/>
      <c r="Q5" s="85" t="s">
        <v>13</v>
      </c>
      <c r="R5" s="86">
        <v>1</v>
      </c>
      <c r="S5" s="87" t="s">
        <v>12</v>
      </c>
      <c r="T5" s="137">
        <v>6</v>
      </c>
      <c r="U5" s="85"/>
      <c r="V5" s="86"/>
      <c r="W5" s="87" t="s">
        <v>12</v>
      </c>
      <c r="X5" s="86"/>
      <c r="Y5" s="85"/>
      <c r="Z5" s="86"/>
      <c r="AA5" s="87" t="s">
        <v>12</v>
      </c>
      <c r="AB5" s="179"/>
      <c r="AC5" s="180">
        <f>J3</f>
        <v>1</v>
      </c>
    </row>
    <row r="6" spans="1:30" ht="18" customHeight="1">
      <c r="A6" s="26"/>
      <c r="B6" s="13">
        <v>2</v>
      </c>
      <c r="C6" s="27">
        <v>0</v>
      </c>
      <c r="D6" s="28" t="s">
        <v>14</v>
      </c>
      <c r="E6" s="29">
        <v>1</v>
      </c>
      <c r="F6" s="28" t="s">
        <v>15</v>
      </c>
      <c r="G6" s="29"/>
      <c r="H6" s="30" t="s">
        <v>16</v>
      </c>
      <c r="I6" s="82" t="s">
        <v>17</v>
      </c>
      <c r="J6" s="82"/>
      <c r="K6" s="83"/>
      <c r="L6" s="88">
        <f>E1-C6-E6-G6</f>
        <v>11</v>
      </c>
      <c r="M6" s="85"/>
      <c r="N6" s="86"/>
      <c r="O6" s="87" t="s">
        <v>12</v>
      </c>
      <c r="P6" s="86"/>
      <c r="Q6" s="85"/>
      <c r="R6" s="86"/>
      <c r="S6" s="87" t="s">
        <v>12</v>
      </c>
      <c r="T6" s="137"/>
      <c r="U6" s="85"/>
      <c r="V6" s="86"/>
      <c r="W6" s="87" t="s">
        <v>12</v>
      </c>
      <c r="X6" s="86"/>
      <c r="Y6" s="85"/>
      <c r="Z6" s="86"/>
      <c r="AA6" s="87" t="s">
        <v>12</v>
      </c>
      <c r="AB6" s="179"/>
      <c r="AC6" s="180">
        <f>L3</f>
        <v>6</v>
      </c>
      <c r="AD6" s="181" t="s">
        <v>13</v>
      </c>
    </row>
    <row r="7" spans="1:32" ht="18" customHeight="1">
      <c r="A7" s="31"/>
      <c r="B7" s="32">
        <v>3</v>
      </c>
      <c r="C7" s="33" t="s">
        <v>18</v>
      </c>
      <c r="D7" s="34"/>
      <c r="E7" s="35">
        <f>(C6+G6*0.5)/(C6+E6+G6)</f>
        <v>0</v>
      </c>
      <c r="F7" s="35"/>
      <c r="G7" s="35"/>
      <c r="H7" s="36"/>
      <c r="I7" s="89"/>
      <c r="J7" s="89"/>
      <c r="K7" s="90"/>
      <c r="L7" s="91"/>
      <c r="M7" s="92"/>
      <c r="N7" s="93"/>
      <c r="O7" s="94" t="s">
        <v>12</v>
      </c>
      <c r="P7" s="93"/>
      <c r="Q7" s="114"/>
      <c r="R7" s="93"/>
      <c r="S7" s="94" t="s">
        <v>12</v>
      </c>
      <c r="T7" s="138"/>
      <c r="U7" s="114"/>
      <c r="V7" s="93"/>
      <c r="W7" s="94" t="s">
        <v>12</v>
      </c>
      <c r="X7" s="93"/>
      <c r="Y7" s="114"/>
      <c r="Z7" s="93"/>
      <c r="AA7" s="94" t="s">
        <v>12</v>
      </c>
      <c r="AB7" s="182"/>
      <c r="AC7" s="183">
        <f>L4</f>
        <v>-5</v>
      </c>
      <c r="AD7" s="181" t="s">
        <v>19</v>
      </c>
      <c r="AF7" s="184"/>
    </row>
    <row r="8" spans="1:30" ht="18" customHeight="1">
      <c r="A8" s="26">
        <v>5</v>
      </c>
      <c r="B8" s="37">
        <v>7</v>
      </c>
      <c r="C8" s="23" t="s">
        <v>20</v>
      </c>
      <c r="D8" s="24"/>
      <c r="E8" s="24"/>
      <c r="F8" s="24"/>
      <c r="G8" s="24"/>
      <c r="H8" s="25"/>
      <c r="I8" s="85"/>
      <c r="J8" s="95"/>
      <c r="K8" s="96" t="s">
        <v>12</v>
      </c>
      <c r="L8" s="97"/>
      <c r="M8" s="98"/>
      <c r="N8" s="99"/>
      <c r="O8" s="100"/>
      <c r="P8" s="101"/>
      <c r="Q8" s="85" t="s">
        <v>13</v>
      </c>
      <c r="R8" s="86">
        <v>6</v>
      </c>
      <c r="S8" s="87" t="s">
        <v>12</v>
      </c>
      <c r="T8" s="137">
        <v>8</v>
      </c>
      <c r="U8" s="85"/>
      <c r="V8" s="86"/>
      <c r="W8" s="87" t="s">
        <v>12</v>
      </c>
      <c r="X8" s="86"/>
      <c r="Y8" s="85" t="s">
        <v>13</v>
      </c>
      <c r="Z8" s="86">
        <v>2</v>
      </c>
      <c r="AA8" s="87" t="s">
        <v>12</v>
      </c>
      <c r="AB8" s="179">
        <v>3</v>
      </c>
      <c r="AC8" s="180">
        <f>N3</f>
        <v>8</v>
      </c>
      <c r="AD8" s="185" t="s">
        <v>21</v>
      </c>
    </row>
    <row r="9" spans="1:30" ht="18" customHeight="1">
      <c r="A9" s="26"/>
      <c r="B9" s="37">
        <v>8</v>
      </c>
      <c r="C9" s="38">
        <v>0</v>
      </c>
      <c r="D9" s="28" t="s">
        <v>14</v>
      </c>
      <c r="E9" s="29">
        <v>2</v>
      </c>
      <c r="F9" s="28" t="s">
        <v>15</v>
      </c>
      <c r="G9" s="29"/>
      <c r="H9" s="30" t="s">
        <v>16</v>
      </c>
      <c r="I9" s="85"/>
      <c r="J9" s="102"/>
      <c r="K9" s="87" t="s">
        <v>12</v>
      </c>
      <c r="L9" s="102"/>
      <c r="M9" s="98" t="s">
        <v>17</v>
      </c>
      <c r="N9" s="103"/>
      <c r="O9" s="100"/>
      <c r="P9" s="104">
        <f>E1-C9-E9-G9</f>
        <v>10</v>
      </c>
      <c r="Q9" s="139"/>
      <c r="R9" s="86"/>
      <c r="S9" s="87" t="s">
        <v>12</v>
      </c>
      <c r="T9" s="137"/>
      <c r="U9" s="85"/>
      <c r="V9" s="86"/>
      <c r="W9" s="87" t="s">
        <v>12</v>
      </c>
      <c r="X9" s="86"/>
      <c r="Y9" s="85"/>
      <c r="Z9" s="86"/>
      <c r="AA9" s="87" t="s">
        <v>12</v>
      </c>
      <c r="AB9" s="179"/>
      <c r="AC9" s="180">
        <f>P3</f>
        <v>11</v>
      </c>
      <c r="AD9" s="185" t="s">
        <v>22</v>
      </c>
    </row>
    <row r="10" spans="1:30" ht="18" customHeight="1">
      <c r="A10" s="31"/>
      <c r="B10" s="39"/>
      <c r="C10" s="40" t="s">
        <v>18</v>
      </c>
      <c r="D10" s="41"/>
      <c r="E10" s="35">
        <f>(C9+G9*0.5)/(C9+E9+G9)</f>
        <v>0</v>
      </c>
      <c r="F10" s="35"/>
      <c r="G10" s="35"/>
      <c r="H10" s="42"/>
      <c r="I10" s="105"/>
      <c r="J10" s="106"/>
      <c r="K10" s="107" t="s">
        <v>12</v>
      </c>
      <c r="L10" s="106"/>
      <c r="M10" s="108"/>
      <c r="N10" s="109"/>
      <c r="O10" s="110"/>
      <c r="P10" s="111"/>
      <c r="Q10" s="114"/>
      <c r="R10" s="93"/>
      <c r="S10" s="94" t="s">
        <v>12</v>
      </c>
      <c r="T10" s="138"/>
      <c r="U10" s="114"/>
      <c r="V10" s="93"/>
      <c r="W10" s="94" t="s">
        <v>12</v>
      </c>
      <c r="X10" s="93"/>
      <c r="Y10" s="114"/>
      <c r="Z10" s="93"/>
      <c r="AA10" s="94" t="s">
        <v>12</v>
      </c>
      <c r="AB10" s="182"/>
      <c r="AC10" s="183">
        <f>P4</f>
        <v>-3</v>
      </c>
      <c r="AD10" s="181" t="s">
        <v>23</v>
      </c>
    </row>
    <row r="11" spans="1:29" ht="18" customHeight="1">
      <c r="A11" s="26">
        <v>1</v>
      </c>
      <c r="B11" s="37">
        <v>13</v>
      </c>
      <c r="C11" s="23" t="s">
        <v>24</v>
      </c>
      <c r="D11" s="24"/>
      <c r="E11" s="24"/>
      <c r="F11" s="24"/>
      <c r="G11" s="24"/>
      <c r="H11" s="25"/>
      <c r="I11" s="85" t="s">
        <v>19</v>
      </c>
      <c r="J11" s="102">
        <v>6</v>
      </c>
      <c r="K11" s="87" t="s">
        <v>12</v>
      </c>
      <c r="L11" s="102">
        <v>1</v>
      </c>
      <c r="M11" s="85" t="s">
        <v>19</v>
      </c>
      <c r="N11" s="112">
        <v>8</v>
      </c>
      <c r="O11" s="87" t="s">
        <v>12</v>
      </c>
      <c r="P11" s="102">
        <v>6</v>
      </c>
      <c r="Q11" s="140"/>
      <c r="R11" s="141"/>
      <c r="S11" s="142"/>
      <c r="T11" s="143"/>
      <c r="U11" s="85"/>
      <c r="V11" s="144"/>
      <c r="W11" s="96" t="s">
        <v>12</v>
      </c>
      <c r="X11" s="144"/>
      <c r="Y11" s="85"/>
      <c r="Z11" s="144"/>
      <c r="AA11" s="96" t="s">
        <v>12</v>
      </c>
      <c r="AB11" s="186"/>
      <c r="AC11" s="180">
        <f>R3</f>
        <v>14</v>
      </c>
    </row>
    <row r="12" spans="1:29" ht="18" customHeight="1">
      <c r="A12" s="26"/>
      <c r="B12" s="37">
        <v>14</v>
      </c>
      <c r="C12" s="38">
        <v>2</v>
      </c>
      <c r="D12" s="28" t="s">
        <v>14</v>
      </c>
      <c r="E12" s="29">
        <v>0</v>
      </c>
      <c r="F12" s="28" t="s">
        <v>15</v>
      </c>
      <c r="G12" s="29"/>
      <c r="H12" s="30" t="s">
        <v>16</v>
      </c>
      <c r="I12" s="85"/>
      <c r="J12" s="102"/>
      <c r="K12" s="87" t="s">
        <v>12</v>
      </c>
      <c r="L12" s="102"/>
      <c r="M12" s="85"/>
      <c r="N12" s="102"/>
      <c r="O12" s="87" t="s">
        <v>12</v>
      </c>
      <c r="P12" s="113"/>
      <c r="Q12" s="140" t="s">
        <v>17</v>
      </c>
      <c r="R12" s="141"/>
      <c r="S12" s="142"/>
      <c r="T12" s="145">
        <f>E1-C12-E12-G12</f>
        <v>10</v>
      </c>
      <c r="U12" s="85"/>
      <c r="V12" s="86"/>
      <c r="W12" s="87" t="s">
        <v>12</v>
      </c>
      <c r="X12" s="86"/>
      <c r="Y12" s="85"/>
      <c r="Z12" s="86"/>
      <c r="AA12" s="87" t="s">
        <v>12</v>
      </c>
      <c r="AB12" s="179"/>
      <c r="AC12" s="180">
        <f>T3</f>
        <v>7</v>
      </c>
    </row>
    <row r="13" spans="1:29" ht="18" customHeight="1">
      <c r="A13" s="31"/>
      <c r="B13" s="39"/>
      <c r="C13" s="40" t="s">
        <v>18</v>
      </c>
      <c r="D13" s="41"/>
      <c r="E13" s="35">
        <f>(C12+G12*0.5)/(C12+E12+G12)</f>
        <v>1</v>
      </c>
      <c r="F13" s="35"/>
      <c r="G13" s="35"/>
      <c r="H13" s="42"/>
      <c r="I13" s="114"/>
      <c r="J13" s="115"/>
      <c r="K13" s="94" t="s">
        <v>12</v>
      </c>
      <c r="L13" s="115"/>
      <c r="M13" s="114"/>
      <c r="N13" s="115"/>
      <c r="O13" s="94" t="s">
        <v>12</v>
      </c>
      <c r="P13" s="115"/>
      <c r="Q13" s="146"/>
      <c r="R13" s="147"/>
      <c r="S13" s="148"/>
      <c r="T13" s="149"/>
      <c r="U13" s="105"/>
      <c r="V13" s="150"/>
      <c r="W13" s="107" t="s">
        <v>12</v>
      </c>
      <c r="X13" s="150"/>
      <c r="Y13" s="114"/>
      <c r="Z13" s="150"/>
      <c r="AA13" s="107" t="s">
        <v>12</v>
      </c>
      <c r="AB13" s="187"/>
      <c r="AC13" s="183">
        <f>S4</f>
        <v>7</v>
      </c>
    </row>
    <row r="14" spans="1:29" ht="18" customHeight="1">
      <c r="A14" s="43">
        <v>4</v>
      </c>
      <c r="B14" s="37">
        <v>16</v>
      </c>
      <c r="C14" s="23" t="s">
        <v>25</v>
      </c>
      <c r="D14" s="24"/>
      <c r="E14" s="24"/>
      <c r="F14" s="24"/>
      <c r="G14" s="24"/>
      <c r="H14" s="25"/>
      <c r="I14" s="85"/>
      <c r="J14" s="102"/>
      <c r="K14" s="87" t="s">
        <v>12</v>
      </c>
      <c r="L14" s="102"/>
      <c r="M14" s="85"/>
      <c r="N14" s="102"/>
      <c r="O14" s="87" t="s">
        <v>12</v>
      </c>
      <c r="P14" s="102"/>
      <c r="Q14" s="85"/>
      <c r="R14" s="102"/>
      <c r="S14" s="87" t="s">
        <v>12</v>
      </c>
      <c r="T14" s="151"/>
      <c r="U14" s="152"/>
      <c r="V14" s="84"/>
      <c r="W14" s="153"/>
      <c r="X14" s="84"/>
      <c r="Y14" s="85" t="s">
        <v>13</v>
      </c>
      <c r="Z14" s="144">
        <v>2</v>
      </c>
      <c r="AA14" s="96" t="s">
        <v>12</v>
      </c>
      <c r="AB14" s="186">
        <v>18</v>
      </c>
      <c r="AC14" s="180">
        <f>V3</f>
        <v>2</v>
      </c>
    </row>
    <row r="15" spans="1:29" ht="18" customHeight="1">
      <c r="A15" s="44"/>
      <c r="B15" s="37">
        <v>17</v>
      </c>
      <c r="C15" s="38"/>
      <c r="D15" s="28" t="s">
        <v>14</v>
      </c>
      <c r="E15" s="29">
        <v>1</v>
      </c>
      <c r="F15" s="28" t="s">
        <v>15</v>
      </c>
      <c r="G15" s="29"/>
      <c r="H15" s="30" t="s">
        <v>16</v>
      </c>
      <c r="I15" s="85"/>
      <c r="J15" s="102"/>
      <c r="K15" s="87" t="s">
        <v>12</v>
      </c>
      <c r="L15" s="102"/>
      <c r="M15" s="85"/>
      <c r="N15" s="102"/>
      <c r="O15" s="87" t="s">
        <v>12</v>
      </c>
      <c r="P15" s="102"/>
      <c r="Q15" s="85"/>
      <c r="R15" s="154"/>
      <c r="S15" s="155" t="s">
        <v>12</v>
      </c>
      <c r="T15" s="156"/>
      <c r="U15" s="152" t="s">
        <v>17</v>
      </c>
      <c r="V15" s="84"/>
      <c r="W15" s="153"/>
      <c r="X15" s="88">
        <f>E1-C15-E15-G15</f>
        <v>11</v>
      </c>
      <c r="Y15" s="85"/>
      <c r="Z15" s="86"/>
      <c r="AA15" s="87" t="s">
        <v>12</v>
      </c>
      <c r="AB15" s="179"/>
      <c r="AC15" s="180">
        <f>X3</f>
        <v>18</v>
      </c>
    </row>
    <row r="16" spans="1:29" ht="18" customHeight="1">
      <c r="A16" s="45"/>
      <c r="B16" s="39"/>
      <c r="C16" s="40" t="s">
        <v>18</v>
      </c>
      <c r="D16" s="34"/>
      <c r="E16" s="35">
        <f>(C15+G15*0.5)/(C15+E15+G15)</f>
        <v>0</v>
      </c>
      <c r="F16" s="35"/>
      <c r="G16" s="35"/>
      <c r="H16" s="42"/>
      <c r="I16" s="114"/>
      <c r="J16" s="115"/>
      <c r="K16" s="94" t="s">
        <v>12</v>
      </c>
      <c r="L16" s="115"/>
      <c r="M16" s="114"/>
      <c r="N16" s="115"/>
      <c r="O16" s="94" t="s">
        <v>12</v>
      </c>
      <c r="P16" s="115"/>
      <c r="Q16" s="114"/>
      <c r="R16" s="115"/>
      <c r="S16" s="94" t="s">
        <v>12</v>
      </c>
      <c r="T16" s="157"/>
      <c r="U16" s="158"/>
      <c r="V16" s="91"/>
      <c r="W16" s="159"/>
      <c r="X16" s="91"/>
      <c r="Y16" s="188"/>
      <c r="Z16" s="150"/>
      <c r="AA16" s="107" t="s">
        <v>12</v>
      </c>
      <c r="AB16" s="187"/>
      <c r="AC16" s="183">
        <f>X4</f>
        <v>-16</v>
      </c>
    </row>
    <row r="17" spans="1:29" ht="18" customHeight="1">
      <c r="A17" s="43">
        <v>1</v>
      </c>
      <c r="B17" s="46">
        <v>19</v>
      </c>
      <c r="C17" s="23" t="s">
        <v>26</v>
      </c>
      <c r="D17" s="24"/>
      <c r="E17" s="24"/>
      <c r="F17" s="24"/>
      <c r="G17" s="24"/>
      <c r="H17" s="25"/>
      <c r="I17" s="116"/>
      <c r="J17" s="117"/>
      <c r="K17" s="118" t="s">
        <v>12</v>
      </c>
      <c r="L17" s="117"/>
      <c r="M17" s="116" t="s">
        <v>19</v>
      </c>
      <c r="N17" s="117">
        <v>3</v>
      </c>
      <c r="O17" s="118" t="s">
        <v>12</v>
      </c>
      <c r="P17" s="117">
        <v>2</v>
      </c>
      <c r="Q17" s="116"/>
      <c r="R17" s="117"/>
      <c r="S17" s="118" t="s">
        <v>12</v>
      </c>
      <c r="T17" s="160"/>
      <c r="U17" s="116" t="s">
        <v>19</v>
      </c>
      <c r="V17" s="161">
        <v>18</v>
      </c>
      <c r="W17" s="162" t="s">
        <v>12</v>
      </c>
      <c r="X17" s="161">
        <v>2</v>
      </c>
      <c r="Y17" s="189"/>
      <c r="Z17" s="190"/>
      <c r="AA17" s="191"/>
      <c r="AB17" s="192"/>
      <c r="AC17" s="180">
        <f>Z3</f>
        <v>21</v>
      </c>
    </row>
    <row r="18" spans="1:29" ht="18" customHeight="1">
      <c r="A18" s="44"/>
      <c r="B18" s="37">
        <v>20</v>
      </c>
      <c r="C18" s="38">
        <v>2</v>
      </c>
      <c r="D18" s="28" t="s">
        <v>14</v>
      </c>
      <c r="E18" s="29"/>
      <c r="F18" s="28" t="s">
        <v>15</v>
      </c>
      <c r="G18" s="29"/>
      <c r="H18" s="30" t="s">
        <v>16</v>
      </c>
      <c r="I18" s="85"/>
      <c r="J18" s="102"/>
      <c r="K18" s="87" t="s">
        <v>12</v>
      </c>
      <c r="L18" s="102"/>
      <c r="M18" s="85"/>
      <c r="N18" s="102"/>
      <c r="O18" s="87" t="s">
        <v>12</v>
      </c>
      <c r="P18" s="102"/>
      <c r="Q18" s="85"/>
      <c r="R18" s="102"/>
      <c r="S18" s="87" t="s">
        <v>12</v>
      </c>
      <c r="T18" s="151"/>
      <c r="U18" s="85"/>
      <c r="V18" s="102"/>
      <c r="W18" s="87" t="s">
        <v>12</v>
      </c>
      <c r="X18" s="102"/>
      <c r="Y18" s="152" t="s">
        <v>17</v>
      </c>
      <c r="Z18" s="84"/>
      <c r="AA18" s="153"/>
      <c r="AB18" s="104">
        <f>E1-C18-E18-G18</f>
        <v>10</v>
      </c>
      <c r="AC18" s="180">
        <f>AB3</f>
        <v>4</v>
      </c>
    </row>
    <row r="19" spans="1:29" ht="21" customHeight="1">
      <c r="A19" s="47"/>
      <c r="B19" s="48"/>
      <c r="C19" s="49" t="s">
        <v>18</v>
      </c>
      <c r="D19" s="50"/>
      <c r="E19" s="51">
        <f>(C18+G18*0.5)/(C18+E18+G18)</f>
        <v>1</v>
      </c>
      <c r="F19" s="51"/>
      <c r="G19" s="51"/>
      <c r="H19" s="52"/>
      <c r="I19" s="119"/>
      <c r="J19" s="120"/>
      <c r="K19" s="121" t="s">
        <v>12</v>
      </c>
      <c r="L19" s="120"/>
      <c r="M19" s="119"/>
      <c r="N19" s="120"/>
      <c r="O19" s="121" t="s">
        <v>12</v>
      </c>
      <c r="P19" s="120"/>
      <c r="Q19" s="119"/>
      <c r="R19" s="120"/>
      <c r="S19" s="121" t="s">
        <v>12</v>
      </c>
      <c r="T19" s="120"/>
      <c r="U19" s="163"/>
      <c r="V19" s="164"/>
      <c r="W19" s="165" t="s">
        <v>12</v>
      </c>
      <c r="X19" s="164"/>
      <c r="Y19" s="193"/>
      <c r="Z19" s="194"/>
      <c r="AA19" s="195"/>
      <c r="AB19" s="196"/>
      <c r="AC19" s="197">
        <f>AB4</f>
        <v>17</v>
      </c>
    </row>
    <row r="20" spans="3:37" ht="18" customHeight="1">
      <c r="C20" s="53" t="e">
        <f>C6+C9+#REF!+C12+C15+C18</f>
        <v>#REF!</v>
      </c>
      <c r="E20" s="53" t="e">
        <f>E6+E9+#REF!+E12+E15+E18</f>
        <v>#REF!</v>
      </c>
      <c r="G20" s="53" t="e">
        <f>G6+G9+#REF!+G12+G15+G18</f>
        <v>#REF!</v>
      </c>
      <c r="I20" s="122" t="s">
        <v>27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66" t="s">
        <v>28</v>
      </c>
      <c r="X20" s="123"/>
      <c r="Y20" s="123"/>
      <c r="Z20" s="166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</row>
    <row r="21" spans="9:37" ht="18" customHeight="1">
      <c r="I21" s="122" t="s">
        <v>29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</row>
    <row r="22" spans="1:37" ht="18" customHeight="1">
      <c r="A22" s="54"/>
      <c r="B22" s="54"/>
      <c r="C22" s="55" t="s">
        <v>30</v>
      </c>
      <c r="D22" s="56"/>
      <c r="E22" s="57"/>
      <c r="F22" s="57"/>
      <c r="G22" s="57"/>
      <c r="H22" s="58"/>
      <c r="I22" s="58"/>
      <c r="J22" s="124"/>
      <c r="K22" s="58"/>
      <c r="L22" s="125"/>
      <c r="M22" s="126"/>
      <c r="N22" s="54"/>
      <c r="O22" s="127"/>
      <c r="P22" s="127"/>
      <c r="Q22" s="127"/>
      <c r="R22" s="127"/>
      <c r="S22" s="127"/>
      <c r="T22" s="127"/>
      <c r="U22" s="127"/>
      <c r="V22" s="127"/>
      <c r="W22" s="54"/>
      <c r="X22" s="54"/>
      <c r="Y22" s="54"/>
      <c r="Z22" s="54"/>
      <c r="AA22" s="54"/>
      <c r="AB22" s="54"/>
      <c r="AC22" s="127"/>
      <c r="AD22" s="127"/>
      <c r="AE22" s="127"/>
      <c r="AF22" s="127"/>
      <c r="AG22" s="127"/>
      <c r="AH22" s="127"/>
      <c r="AI22" s="127"/>
      <c r="AJ22" s="127"/>
      <c r="AK22" s="123"/>
    </row>
    <row r="23" spans="1:37" ht="18" customHeight="1">
      <c r="A23" s="59"/>
      <c r="B23" s="60"/>
      <c r="C23" s="61" t="s">
        <v>31</v>
      </c>
      <c r="D23" s="61"/>
      <c r="E23" s="62"/>
      <c r="F23" s="62"/>
      <c r="G23" s="62"/>
      <c r="H23" s="62"/>
      <c r="I23" s="128"/>
      <c r="J23" s="128"/>
      <c r="K23" s="128"/>
      <c r="L23" s="129"/>
      <c r="M23" s="130"/>
      <c r="N23" s="131"/>
      <c r="O23" s="132"/>
      <c r="P23" s="132"/>
      <c r="Q23" s="132"/>
      <c r="R23" s="132"/>
      <c r="S23" s="132"/>
      <c r="T23" s="167"/>
      <c r="U23" s="168"/>
      <c r="V23" s="132"/>
      <c r="W23" s="169"/>
      <c r="X23" s="60"/>
      <c r="Y23" s="60"/>
      <c r="Z23" s="60"/>
      <c r="AA23" s="60"/>
      <c r="AB23" s="60"/>
      <c r="AC23" s="132"/>
      <c r="AD23" s="132"/>
      <c r="AE23" s="132"/>
      <c r="AF23" s="132"/>
      <c r="AG23" s="132"/>
      <c r="AH23" s="132"/>
      <c r="AI23" s="132"/>
      <c r="AJ23" s="132"/>
      <c r="AK23" s="123"/>
    </row>
    <row r="24" spans="1:37" ht="18" customHeight="1">
      <c r="A24" s="63"/>
      <c r="B24" s="63"/>
      <c r="C24" s="64"/>
      <c r="D24" s="61" t="s">
        <v>32</v>
      </c>
      <c r="E24" s="65"/>
      <c r="F24" s="65"/>
      <c r="G24" s="65"/>
      <c r="H24" s="65"/>
      <c r="I24" s="65"/>
      <c r="J24" s="133"/>
      <c r="K24" s="128"/>
      <c r="L24" s="129"/>
      <c r="M24" s="130"/>
      <c r="N24" s="131"/>
      <c r="O24" s="131"/>
      <c r="P24" s="123"/>
      <c r="Q24" s="170"/>
      <c r="R24" s="123"/>
      <c r="T24" s="171"/>
      <c r="U24" s="171"/>
      <c r="V24" s="171"/>
      <c r="W24" s="123"/>
      <c r="Y24" s="123"/>
      <c r="Z24" s="123"/>
      <c r="AA24" s="198"/>
      <c r="AC24" s="123"/>
      <c r="AD24" s="123"/>
      <c r="AE24" s="123"/>
      <c r="AF24" s="123"/>
      <c r="AG24" s="123"/>
      <c r="AH24" s="123"/>
      <c r="AI24" s="123"/>
      <c r="AJ24" s="123"/>
      <c r="AK24" s="123"/>
    </row>
    <row r="25" spans="3:4" s="1" customFormat="1" ht="21.75" customHeight="1">
      <c r="C25" s="66"/>
      <c r="D25" s="61" t="s">
        <v>33</v>
      </c>
    </row>
    <row r="26" spans="3:5" s="2" customFormat="1" ht="15.75">
      <c r="C26" s="67"/>
      <c r="E26" s="2" t="s">
        <v>34</v>
      </c>
    </row>
    <row r="27" spans="3:39" ht="15.75">
      <c r="C27" s="68"/>
      <c r="D27" s="1" t="s">
        <v>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4:35" ht="15.75">
      <c r="D28" s="1" t="s">
        <v>36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G28" s="69"/>
      <c r="AH28" s="69"/>
      <c r="AI28" s="69"/>
    </row>
    <row r="29" spans="4:5" ht="15.75">
      <c r="D29" s="1"/>
      <c r="E29" s="69"/>
    </row>
    <row r="30" ht="15.75">
      <c r="D30" s="1"/>
    </row>
    <row r="31" ht="15.75">
      <c r="D31" s="1"/>
    </row>
  </sheetData>
  <sheetProtection/>
  <mergeCells count="25">
    <mergeCell ref="A1:D1"/>
    <mergeCell ref="Y1:AB1"/>
    <mergeCell ref="AC1:AF1"/>
    <mergeCell ref="I2:L2"/>
    <mergeCell ref="M2:P2"/>
    <mergeCell ref="Q2:T2"/>
    <mergeCell ref="U2:X2"/>
    <mergeCell ref="Y2:AB2"/>
    <mergeCell ref="S4:T4"/>
    <mergeCell ref="C5:H5"/>
    <mergeCell ref="E7:G7"/>
    <mergeCell ref="C8:H8"/>
    <mergeCell ref="E10:G10"/>
    <mergeCell ref="C11:H11"/>
    <mergeCell ref="E13:G13"/>
    <mergeCell ref="C14:H14"/>
    <mergeCell ref="E16:G16"/>
    <mergeCell ref="C17:H17"/>
    <mergeCell ref="E19:G19"/>
    <mergeCell ref="A2:A4"/>
    <mergeCell ref="A5:A7"/>
    <mergeCell ref="A8:A10"/>
    <mergeCell ref="A11:A13"/>
    <mergeCell ref="A14:A16"/>
    <mergeCell ref="A17:A19"/>
  </mergeCells>
  <printOptions/>
  <pageMargins left="0" right="0" top="0.1968503937007874" bottom="0.1968503937007874" header="0.5118110236220472" footer="0.5118110236220472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オオバ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</dc:creator>
  <cp:keywords/>
  <dc:description/>
  <cp:lastModifiedBy>MBL記録広報部</cp:lastModifiedBy>
  <cp:lastPrinted>2013-11-04T11:07:56Z</cp:lastPrinted>
  <dcterms:created xsi:type="dcterms:W3CDTF">2002-01-09T08:22:06Z</dcterms:created>
  <dcterms:modified xsi:type="dcterms:W3CDTF">2024-04-12T23:37:22Z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